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<sst xmlns="http://schemas.openxmlformats.org/spreadsheetml/2006/main" count="42" uniqueCount="38">
  <si>
    <t>برق اصفهان</t>
  </si>
  <si>
    <t>برق كرمان</t>
  </si>
  <si>
    <t>برق خراسان</t>
  </si>
  <si>
    <t>برق فارس</t>
  </si>
  <si>
    <t>انرژي ورودي به شبكه برق منطقه اي يزد از شركتهاي همجوار</t>
  </si>
  <si>
    <t>شبكه برق يزد</t>
  </si>
  <si>
    <t>انرژي مصرفي در شبكه برق يزد</t>
  </si>
  <si>
    <t>انرژي خروجي از شبكه برق منطقه اي يزد به شركتهاي همجوار</t>
  </si>
  <si>
    <t>تلفات انتقال و فوق توزيع</t>
  </si>
  <si>
    <t>فروش به صنايع مستقيم</t>
  </si>
  <si>
    <t>تحويل به شركت توزيع يزد</t>
  </si>
  <si>
    <t>مصرف داخلي پستها</t>
  </si>
  <si>
    <t>توليد انرژي خالص (در سطح ولتاژ انتقال و فوق توزيع )</t>
  </si>
  <si>
    <t>خريد انرژي از شركتهاي همجوار ( در سطح ولتاژ انتقال و فوق توزيع )</t>
  </si>
  <si>
    <t>جمع كل انرژي توليد و خريداري شده ( در سطح ولتاژ انتقال و فوق توزيع )</t>
  </si>
  <si>
    <t>فروش انرژي به شركتهاي همجوار ( در سطح ولتاژ انتقال و فوق توزيع )</t>
  </si>
  <si>
    <t>فروش انرژي به شركت توزيع ( تحويل به توزيع )</t>
  </si>
  <si>
    <t>فروش مستقيم انرژي به صنايع بزرگ ( در سطح ولتاژ انتقال و فوق توزيع )</t>
  </si>
  <si>
    <t>مصرف داخلي پستهاي انتقال و فوق توزيع</t>
  </si>
  <si>
    <t>خريد انرژي برون مرزي ( واردات انرژي برق )</t>
  </si>
  <si>
    <t>4=1+2+3</t>
  </si>
  <si>
    <t>فروش انرژي برون مرزي ( صادرات انرژي برق )</t>
  </si>
  <si>
    <t>شرح</t>
  </si>
  <si>
    <t>مقدار</t>
  </si>
  <si>
    <t>كد</t>
  </si>
  <si>
    <t>تلفات انرژي شبكه انتقال و فوق توزيع (درصد)</t>
  </si>
  <si>
    <t>((ارقام به ميليون كيلوواتساعت))</t>
  </si>
  <si>
    <t>(كيلوواتساعت)</t>
  </si>
  <si>
    <t xml:space="preserve"> شهيد زنبق</t>
  </si>
  <si>
    <t>نیروگاه چرخه ترکیبی شیرکوه</t>
  </si>
  <si>
    <t>چرخه تركيبي یزد</t>
  </si>
  <si>
    <t>تلفات انرژي شبكه انتقال و فوق توزيع (كيلووات ساعت)</t>
  </si>
  <si>
    <t>تولید پراکنده</t>
  </si>
  <si>
    <t>نیروگاه چرخه ترکیبی سرو</t>
  </si>
  <si>
    <t>نیروگاه چرخه ترکیبی تابان</t>
  </si>
  <si>
    <t>جدول تبادل و توزيع انرژي و محاسبه تلفات در شبكه تحت مديريت شركت برق منطقه اي يزد در سال 1396</t>
  </si>
  <si>
    <t>نمودار كلي توليد ، تبادل و توزيع انرژي شركت برق منطقه اي يزد در سال 1396</t>
  </si>
  <si>
    <r>
      <t xml:space="preserve">انرژي خالص توليد توسط نيروگاههاي حوزه مديرت برق منطقه اي يزد      </t>
    </r>
    <r>
      <rPr>
        <sz val="13"/>
        <rFont val="B Nazanin"/>
        <family val="0"/>
      </rPr>
      <t>11481</t>
    </r>
  </si>
</sst>
</file>

<file path=xl/styles.xml><?xml version="1.0" encoding="utf-8"?>
<styleSheet xmlns="http://schemas.openxmlformats.org/spreadsheetml/2006/main">
  <numFmts count="3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د.إ.&quot;\ #,##0_-;&quot;د.إ.&quot;\ #,##0\-"/>
    <numFmt numFmtId="165" formatCode="&quot;د.إ.&quot;\ #,##0_-;[Red]&quot;د.إ.&quot;\ #,##0\-"/>
    <numFmt numFmtId="166" formatCode="&quot;د.إ.&quot;\ #,##0.00_-;&quot;د.إ.&quot;\ #,##0.00\-"/>
    <numFmt numFmtId="167" formatCode="&quot;د.إ.&quot;\ #,##0.00_-;[Red]&quot;د.إ.&quot;\ #,##0.00\-"/>
    <numFmt numFmtId="168" formatCode="_-&quot;د.إ.&quot;\ * #,##0_-;_-&quot;د.إ.&quot;\ * #,##0\-;_-&quot;د.إ.&quot;\ * &quot;-&quot;_-;_-@_-"/>
    <numFmt numFmtId="169" formatCode="_-&quot;د.إ.&quot;\ * #,##0.00_-;_-&quot;د.إ.&quot;\ * #,##0.00\-;_-&quot;د.إ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ريال&quot;#,##0_);\(&quot;ريال&quot;#,##0\)"/>
    <numFmt numFmtId="185" formatCode="&quot;ريال&quot;#,##0_);[Red]\(&quot;ريال&quot;#,##0\)"/>
    <numFmt numFmtId="186" formatCode="&quot;ريال&quot;#,##0.00_);\(&quot;ريال&quot;#,##0.00\)"/>
    <numFmt numFmtId="187" formatCode="&quot;ريال&quot;#,##0.00_);[Red]\(&quot;ريال&quot;#,##0.00\)"/>
    <numFmt numFmtId="188" formatCode="_(&quot;ريال&quot;* #,##0_);_(&quot;ريال&quot;* \(#,##0\);_(&quot;ريال&quot;* &quot;-&quot;_);_(@_)"/>
    <numFmt numFmtId="189" formatCode="_(&quot;ريال&quot;* #,##0.00_);_(&quot;ريال&quot;* \(#,##0.00\);_(&quot;ريال&quot;* &quot;-&quot;??_);_(@_)"/>
    <numFmt numFmtId="190" formatCode="#,##0.0"/>
    <numFmt numFmtId="191" formatCode="#,##0.000"/>
    <numFmt numFmtId="192" formatCode="#,##0.0000"/>
    <numFmt numFmtId="193" formatCode="#,##0.00000"/>
  </numFmts>
  <fonts count="48">
    <font>
      <sz val="10"/>
      <name val="Arial"/>
      <family val="0"/>
    </font>
    <font>
      <sz val="12"/>
      <name val="B Nazanin"/>
      <family val="0"/>
    </font>
    <font>
      <sz val="8"/>
      <name val="Arial"/>
      <family val="2"/>
    </font>
    <font>
      <b/>
      <sz val="18"/>
      <name val="B Nazanin"/>
      <family val="0"/>
    </font>
    <font>
      <sz val="11"/>
      <name val="B Nazanin"/>
      <family val="0"/>
    </font>
    <font>
      <sz val="13"/>
      <name val="B Nazanin"/>
      <family val="0"/>
    </font>
    <font>
      <b/>
      <sz val="12"/>
      <color indexed="16"/>
      <name val="B Traffic"/>
      <family val="0"/>
    </font>
    <font>
      <b/>
      <sz val="10"/>
      <name val="B Traffic"/>
      <family val="0"/>
    </font>
    <font>
      <b/>
      <sz val="12"/>
      <name val="B Titr"/>
      <family val="0"/>
    </font>
    <font>
      <b/>
      <sz val="13"/>
      <name val="B Titr"/>
      <family val="0"/>
    </font>
    <font>
      <sz val="14"/>
      <name val="B Nazanin"/>
      <family val="0"/>
    </font>
    <font>
      <b/>
      <sz val="14"/>
      <name val="B Nazanin"/>
      <family val="0"/>
    </font>
    <font>
      <b/>
      <i/>
      <sz val="14"/>
      <name val="B Nazanin"/>
      <family val="0"/>
    </font>
    <font>
      <b/>
      <i/>
      <sz val="16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double"/>
    </border>
    <border>
      <left style="thin"/>
      <right style="double"/>
      <top style="medium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Fill="1" applyAlignment="1">
      <alignment horizontal="center" vertical="top" wrapText="1"/>
    </xf>
    <xf numFmtId="3" fontId="1" fillId="0" borderId="0" xfId="0" applyNumberFormat="1" applyFont="1" applyFill="1" applyAlignment="1">
      <alignment horizontal="center" vertical="center"/>
    </xf>
    <xf numFmtId="190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12" fillId="16" borderId="12" xfId="0" applyNumberFormat="1" applyFont="1" applyFill="1" applyBorder="1" applyAlignment="1">
      <alignment horizontal="center" vertical="center"/>
    </xf>
    <xf numFmtId="3" fontId="4" fillId="9" borderId="0" xfId="0" applyNumberFormat="1" applyFont="1" applyFill="1" applyAlignment="1">
      <alignment horizontal="center" vertical="center"/>
    </xf>
    <xf numFmtId="3" fontId="4" fillId="9" borderId="0" xfId="0" applyNumberFormat="1" applyFont="1" applyFill="1" applyAlignment="1">
      <alignment vertical="center"/>
    </xf>
    <xf numFmtId="3" fontId="1" fillId="9" borderId="0" xfId="0" applyNumberFormat="1" applyFont="1" applyFill="1" applyAlignment="1">
      <alignment horizontal="center" vertical="center"/>
    </xf>
    <xf numFmtId="3" fontId="5" fillId="9" borderId="0" xfId="0" applyNumberFormat="1" applyFont="1" applyFill="1" applyAlignment="1">
      <alignment horizontal="center" vertical="center"/>
    </xf>
    <xf numFmtId="190" fontId="1" fillId="9" borderId="0" xfId="0" applyNumberFormat="1" applyFont="1" applyFill="1" applyAlignment="1">
      <alignment horizontal="center" vertical="center"/>
    </xf>
    <xf numFmtId="3" fontId="1" fillId="9" borderId="0" xfId="0" applyNumberFormat="1" applyFont="1" applyFill="1" applyAlignment="1">
      <alignment vertical="center"/>
    </xf>
    <xf numFmtId="3" fontId="1" fillId="9" borderId="0" xfId="0" applyNumberFormat="1" applyFont="1" applyFill="1" applyAlignment="1">
      <alignment horizontal="center" vertical="top" wrapText="1"/>
    </xf>
    <xf numFmtId="3" fontId="5" fillId="9" borderId="0" xfId="0" applyNumberFormat="1" applyFont="1" applyFill="1" applyAlignment="1">
      <alignment horizontal="center" vertical="top" wrapText="1"/>
    </xf>
    <xf numFmtId="3" fontId="4" fillId="9" borderId="0" xfId="0" applyNumberFormat="1" applyFont="1" applyFill="1" applyAlignment="1">
      <alignment horizontal="center" vertical="center"/>
    </xf>
    <xf numFmtId="3" fontId="12" fillId="16" borderId="13" xfId="0" applyNumberFormat="1" applyFont="1" applyFill="1" applyBorder="1" applyAlignment="1">
      <alignment horizontal="right" vertical="center"/>
    </xf>
    <xf numFmtId="3" fontId="12" fillId="16" borderId="14" xfId="0" applyNumberFormat="1" applyFont="1" applyFill="1" applyBorder="1" applyAlignment="1">
      <alignment horizontal="right" vertical="center"/>
    </xf>
    <xf numFmtId="3" fontId="1" fillId="9" borderId="0" xfId="0" applyNumberFormat="1" applyFont="1" applyFill="1" applyAlignment="1">
      <alignment horizontal="center" vertical="center"/>
    </xf>
    <xf numFmtId="3" fontId="5" fillId="13" borderId="0" xfId="0" applyNumberFormat="1" applyFont="1" applyFill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right" vertical="center"/>
    </xf>
    <xf numFmtId="3" fontId="10" fillId="0" borderId="16" xfId="0" applyNumberFormat="1" applyFont="1" applyFill="1" applyBorder="1" applyAlignment="1">
      <alignment horizontal="right" vertical="center"/>
    </xf>
    <xf numFmtId="3" fontId="1" fillId="9" borderId="0" xfId="0" applyNumberFormat="1" applyFont="1" applyFill="1" applyAlignment="1">
      <alignment horizontal="center" vertical="center" wrapText="1"/>
    </xf>
    <xf numFmtId="3" fontId="4" fillId="9" borderId="0" xfId="0" applyNumberFormat="1" applyFont="1" applyFill="1" applyAlignment="1">
      <alignment horizontal="center" vertical="top" wrapText="1"/>
    </xf>
    <xf numFmtId="4" fontId="13" fillId="16" borderId="19" xfId="0" applyNumberFormat="1" applyFont="1" applyFill="1" applyBorder="1" applyAlignment="1">
      <alignment horizontal="center" vertical="center"/>
    </xf>
    <xf numFmtId="4" fontId="13" fillId="16" borderId="20" xfId="0" applyNumberFormat="1" applyFont="1" applyFill="1" applyBorder="1" applyAlignment="1">
      <alignment horizontal="center" vertical="center"/>
    </xf>
    <xf numFmtId="3" fontId="13" fillId="16" borderId="21" xfId="0" applyNumberFormat="1" applyFont="1" applyFill="1" applyBorder="1" applyAlignment="1">
      <alignment horizontal="center" vertical="center"/>
    </xf>
    <xf numFmtId="3" fontId="13" fillId="16" borderId="13" xfId="0" applyNumberFormat="1" applyFont="1" applyFill="1" applyBorder="1" applyAlignment="1">
      <alignment horizontal="center" vertical="center"/>
    </xf>
    <xf numFmtId="3" fontId="12" fillId="16" borderId="20" xfId="0" applyNumberFormat="1" applyFont="1" applyFill="1" applyBorder="1" applyAlignment="1">
      <alignment horizontal="right" vertical="center"/>
    </xf>
    <xf numFmtId="3" fontId="12" fillId="16" borderId="22" xfId="0" applyNumberFormat="1" applyFont="1" applyFill="1" applyBorder="1" applyAlignment="1">
      <alignment horizontal="right" vertical="center"/>
    </xf>
    <xf numFmtId="3" fontId="1" fillId="13" borderId="0" xfId="0" applyNumberFormat="1" applyFont="1" applyFill="1" applyAlignment="1">
      <alignment horizontal="center" vertical="center" wrapText="1"/>
    </xf>
    <xf numFmtId="3" fontId="12" fillId="16" borderId="23" xfId="0" applyNumberFormat="1" applyFont="1" applyFill="1" applyBorder="1" applyAlignment="1">
      <alignment horizontal="center" vertical="center"/>
    </xf>
    <xf numFmtId="3" fontId="12" fillId="16" borderId="24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3" fillId="13" borderId="0" xfId="0" applyNumberFormat="1" applyFont="1" applyFill="1" applyAlignment="1">
      <alignment horizontal="center" vertical="center"/>
    </xf>
    <xf numFmtId="3" fontId="5" fillId="9" borderId="0" xfId="0" applyNumberFormat="1" applyFont="1" applyFill="1" applyAlignment="1">
      <alignment horizontal="center" vertical="center" wrapText="1"/>
    </xf>
    <xf numFmtId="3" fontId="5" fillId="9" borderId="0" xfId="0" applyNumberFormat="1" applyFont="1" applyFill="1" applyAlignment="1">
      <alignment horizontal="center" vertical="center"/>
    </xf>
    <xf numFmtId="190" fontId="5" fillId="9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top" wrapText="1"/>
    </xf>
    <xf numFmtId="3" fontId="1" fillId="0" borderId="0" xfId="0" applyNumberFormat="1" applyFont="1" applyFill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1</xdr:col>
      <xdr:colOff>600075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628650" y="77247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23</xdr:row>
      <xdr:rowOff>228600</xdr:rowOff>
    </xdr:from>
    <xdr:to>
      <xdr:col>1</xdr:col>
      <xdr:colOff>600075</xdr:colOff>
      <xdr:row>23</xdr:row>
      <xdr:rowOff>228600</xdr:rowOff>
    </xdr:to>
    <xdr:sp>
      <xdr:nvSpPr>
        <xdr:cNvPr id="2" name="Line 2"/>
        <xdr:cNvSpPr>
          <a:spLocks/>
        </xdr:cNvSpPr>
      </xdr:nvSpPr>
      <xdr:spPr>
        <a:xfrm>
          <a:off x="638175" y="84486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27</xdr:row>
      <xdr:rowOff>9525</xdr:rowOff>
    </xdr:from>
    <xdr:to>
      <xdr:col>1</xdr:col>
      <xdr:colOff>600075</xdr:colOff>
      <xdr:row>27</xdr:row>
      <xdr:rowOff>9525</xdr:rowOff>
    </xdr:to>
    <xdr:sp>
      <xdr:nvSpPr>
        <xdr:cNvPr id="3" name="Line 3"/>
        <xdr:cNvSpPr>
          <a:spLocks/>
        </xdr:cNvSpPr>
      </xdr:nvSpPr>
      <xdr:spPr>
        <a:xfrm>
          <a:off x="638175" y="92011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0</xdr:rowOff>
    </xdr:from>
    <xdr:to>
      <xdr:col>1</xdr:col>
      <xdr:colOff>600075</xdr:colOff>
      <xdr:row>30</xdr:row>
      <xdr:rowOff>0</xdr:rowOff>
    </xdr:to>
    <xdr:sp>
      <xdr:nvSpPr>
        <xdr:cNvPr id="4" name="Line 4"/>
        <xdr:cNvSpPr>
          <a:spLocks/>
        </xdr:cNvSpPr>
      </xdr:nvSpPr>
      <xdr:spPr>
        <a:xfrm>
          <a:off x="638175" y="99250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21</xdr:row>
      <xdr:rowOff>0</xdr:rowOff>
    </xdr:from>
    <xdr:to>
      <xdr:col>11</xdr:col>
      <xdr:colOff>571500</xdr:colOff>
      <xdr:row>21</xdr:row>
      <xdr:rowOff>0</xdr:rowOff>
    </xdr:to>
    <xdr:sp>
      <xdr:nvSpPr>
        <xdr:cNvPr id="5" name="Line 7"/>
        <xdr:cNvSpPr>
          <a:spLocks/>
        </xdr:cNvSpPr>
      </xdr:nvSpPr>
      <xdr:spPr>
        <a:xfrm>
          <a:off x="6505575" y="77247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23</xdr:row>
      <xdr:rowOff>228600</xdr:rowOff>
    </xdr:from>
    <xdr:to>
      <xdr:col>11</xdr:col>
      <xdr:colOff>581025</xdr:colOff>
      <xdr:row>23</xdr:row>
      <xdr:rowOff>228600</xdr:rowOff>
    </xdr:to>
    <xdr:sp>
      <xdr:nvSpPr>
        <xdr:cNvPr id="6" name="Line 8"/>
        <xdr:cNvSpPr>
          <a:spLocks/>
        </xdr:cNvSpPr>
      </xdr:nvSpPr>
      <xdr:spPr>
        <a:xfrm>
          <a:off x="6515100" y="84486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26</xdr:row>
      <xdr:rowOff>228600</xdr:rowOff>
    </xdr:from>
    <xdr:to>
      <xdr:col>11</xdr:col>
      <xdr:colOff>571500</xdr:colOff>
      <xdr:row>26</xdr:row>
      <xdr:rowOff>228600</xdr:rowOff>
    </xdr:to>
    <xdr:sp>
      <xdr:nvSpPr>
        <xdr:cNvPr id="7" name="Line 10"/>
        <xdr:cNvSpPr>
          <a:spLocks/>
        </xdr:cNvSpPr>
      </xdr:nvSpPr>
      <xdr:spPr>
        <a:xfrm>
          <a:off x="6505575" y="91821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29</xdr:row>
      <xdr:rowOff>228600</xdr:rowOff>
    </xdr:from>
    <xdr:to>
      <xdr:col>11</xdr:col>
      <xdr:colOff>571500</xdr:colOff>
      <xdr:row>29</xdr:row>
      <xdr:rowOff>228600</xdr:rowOff>
    </xdr:to>
    <xdr:sp>
      <xdr:nvSpPr>
        <xdr:cNvPr id="8" name="Line 12"/>
        <xdr:cNvSpPr>
          <a:spLocks/>
        </xdr:cNvSpPr>
      </xdr:nvSpPr>
      <xdr:spPr>
        <a:xfrm>
          <a:off x="6505575" y="99155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20</xdr:row>
      <xdr:rowOff>0</xdr:rowOff>
    </xdr:from>
    <xdr:to>
      <xdr:col>8</xdr:col>
      <xdr:colOff>333375</xdr:colOff>
      <xdr:row>20</xdr:row>
      <xdr:rowOff>228600</xdr:rowOff>
    </xdr:to>
    <xdr:sp>
      <xdr:nvSpPr>
        <xdr:cNvPr id="9" name="Line 14"/>
        <xdr:cNvSpPr>
          <a:spLocks/>
        </xdr:cNvSpPr>
      </xdr:nvSpPr>
      <xdr:spPr>
        <a:xfrm>
          <a:off x="5181600" y="74866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21</xdr:row>
      <xdr:rowOff>0</xdr:rowOff>
    </xdr:from>
    <xdr:to>
      <xdr:col>8</xdr:col>
      <xdr:colOff>333375</xdr:colOff>
      <xdr:row>21</xdr:row>
      <xdr:rowOff>0</xdr:rowOff>
    </xdr:to>
    <xdr:sp>
      <xdr:nvSpPr>
        <xdr:cNvPr id="10" name="Line 15"/>
        <xdr:cNvSpPr>
          <a:spLocks/>
        </xdr:cNvSpPr>
      </xdr:nvSpPr>
      <xdr:spPr>
        <a:xfrm flipH="1">
          <a:off x="4162425" y="77247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21</xdr:row>
      <xdr:rowOff>9525</xdr:rowOff>
    </xdr:from>
    <xdr:to>
      <xdr:col>6</xdr:col>
      <xdr:colOff>647700</xdr:colOff>
      <xdr:row>22</xdr:row>
      <xdr:rowOff>0</xdr:rowOff>
    </xdr:to>
    <xdr:sp>
      <xdr:nvSpPr>
        <xdr:cNvPr id="11" name="Line 16"/>
        <xdr:cNvSpPr>
          <a:spLocks/>
        </xdr:cNvSpPr>
      </xdr:nvSpPr>
      <xdr:spPr>
        <a:xfrm>
          <a:off x="4162425" y="7734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2" name="Line 17"/>
        <xdr:cNvSpPr>
          <a:spLocks/>
        </xdr:cNvSpPr>
      </xdr:nvSpPr>
      <xdr:spPr>
        <a:xfrm flipH="1">
          <a:off x="2495550" y="77247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22</xdr:row>
      <xdr:rowOff>0</xdr:rowOff>
    </xdr:to>
    <xdr:sp>
      <xdr:nvSpPr>
        <xdr:cNvPr id="13" name="Line 18"/>
        <xdr:cNvSpPr>
          <a:spLocks/>
        </xdr:cNvSpPr>
      </xdr:nvSpPr>
      <xdr:spPr>
        <a:xfrm>
          <a:off x="3514725" y="7734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20</xdr:row>
      <xdr:rowOff>9525</xdr:rowOff>
    </xdr:from>
    <xdr:to>
      <xdr:col>4</xdr:col>
      <xdr:colOff>295275</xdr:colOff>
      <xdr:row>21</xdr:row>
      <xdr:rowOff>0</xdr:rowOff>
    </xdr:to>
    <xdr:sp>
      <xdr:nvSpPr>
        <xdr:cNvPr id="14" name="Line 19"/>
        <xdr:cNvSpPr>
          <a:spLocks/>
        </xdr:cNvSpPr>
      </xdr:nvSpPr>
      <xdr:spPr>
        <a:xfrm>
          <a:off x="2476500" y="74961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228600</xdr:rowOff>
    </xdr:from>
    <xdr:to>
      <xdr:col>5</xdr:col>
      <xdr:colOff>0</xdr:colOff>
      <xdr:row>25</xdr:row>
      <xdr:rowOff>228600</xdr:rowOff>
    </xdr:to>
    <xdr:sp>
      <xdr:nvSpPr>
        <xdr:cNvPr id="15" name="Line 21"/>
        <xdr:cNvSpPr>
          <a:spLocks/>
        </xdr:cNvSpPr>
      </xdr:nvSpPr>
      <xdr:spPr>
        <a:xfrm>
          <a:off x="1905000" y="89439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25</xdr:row>
      <xdr:rowOff>228600</xdr:rowOff>
    </xdr:from>
    <xdr:to>
      <xdr:col>9</xdr:col>
      <xdr:colOff>276225</xdr:colOff>
      <xdr:row>25</xdr:row>
      <xdr:rowOff>228600</xdr:rowOff>
    </xdr:to>
    <xdr:sp>
      <xdr:nvSpPr>
        <xdr:cNvPr id="16" name="Line 22"/>
        <xdr:cNvSpPr>
          <a:spLocks/>
        </xdr:cNvSpPr>
      </xdr:nvSpPr>
      <xdr:spPr>
        <a:xfrm>
          <a:off x="4857750" y="89439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24</xdr:row>
      <xdr:rowOff>9525</xdr:rowOff>
    </xdr:from>
    <xdr:to>
      <xdr:col>6</xdr:col>
      <xdr:colOff>314325</xdr:colOff>
      <xdr:row>25</xdr:row>
      <xdr:rowOff>0</xdr:rowOff>
    </xdr:to>
    <xdr:sp>
      <xdr:nvSpPr>
        <xdr:cNvPr id="17" name="Line 24"/>
        <xdr:cNvSpPr>
          <a:spLocks/>
        </xdr:cNvSpPr>
      </xdr:nvSpPr>
      <xdr:spPr>
        <a:xfrm>
          <a:off x="3829050" y="8467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27</xdr:row>
      <xdr:rowOff>0</xdr:rowOff>
    </xdr:from>
    <xdr:to>
      <xdr:col>6</xdr:col>
      <xdr:colOff>314325</xdr:colOff>
      <xdr:row>29</xdr:row>
      <xdr:rowOff>0</xdr:rowOff>
    </xdr:to>
    <xdr:sp>
      <xdr:nvSpPr>
        <xdr:cNvPr id="18" name="Line 25"/>
        <xdr:cNvSpPr>
          <a:spLocks/>
        </xdr:cNvSpPr>
      </xdr:nvSpPr>
      <xdr:spPr>
        <a:xfrm>
          <a:off x="3829050" y="91916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11</xdr:col>
      <xdr:colOff>0</xdr:colOff>
      <xdr:row>34</xdr:row>
      <xdr:rowOff>0</xdr:rowOff>
    </xdr:to>
    <xdr:sp>
      <xdr:nvSpPr>
        <xdr:cNvPr id="19" name="Line 28"/>
        <xdr:cNvSpPr>
          <a:spLocks/>
        </xdr:cNvSpPr>
      </xdr:nvSpPr>
      <xdr:spPr>
        <a:xfrm>
          <a:off x="6496050" y="110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34</xdr:row>
      <xdr:rowOff>0</xdr:rowOff>
    </xdr:from>
    <xdr:to>
      <xdr:col>8</xdr:col>
      <xdr:colOff>314325</xdr:colOff>
      <xdr:row>34</xdr:row>
      <xdr:rowOff>0</xdr:rowOff>
    </xdr:to>
    <xdr:sp>
      <xdr:nvSpPr>
        <xdr:cNvPr id="20" name="Line 30"/>
        <xdr:cNvSpPr>
          <a:spLocks/>
        </xdr:cNvSpPr>
      </xdr:nvSpPr>
      <xdr:spPr>
        <a:xfrm flipV="1">
          <a:off x="5162550" y="110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21" name="Line 32"/>
        <xdr:cNvSpPr>
          <a:spLocks/>
        </xdr:cNvSpPr>
      </xdr:nvSpPr>
      <xdr:spPr>
        <a:xfrm>
          <a:off x="4848225" y="110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34</xdr:row>
      <xdr:rowOff>0</xdr:rowOff>
    </xdr:from>
    <xdr:to>
      <xdr:col>7</xdr:col>
      <xdr:colOff>342900</xdr:colOff>
      <xdr:row>34</xdr:row>
      <xdr:rowOff>0</xdr:rowOff>
    </xdr:to>
    <xdr:sp>
      <xdr:nvSpPr>
        <xdr:cNvPr id="22" name="Line 35"/>
        <xdr:cNvSpPr>
          <a:spLocks/>
        </xdr:cNvSpPr>
      </xdr:nvSpPr>
      <xdr:spPr>
        <a:xfrm flipV="1">
          <a:off x="4524375" y="110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34</xdr:row>
      <xdr:rowOff>0</xdr:rowOff>
    </xdr:from>
    <xdr:to>
      <xdr:col>4</xdr:col>
      <xdr:colOff>657225</xdr:colOff>
      <xdr:row>34</xdr:row>
      <xdr:rowOff>0</xdr:rowOff>
    </xdr:to>
    <xdr:sp>
      <xdr:nvSpPr>
        <xdr:cNvPr id="23" name="Line 36"/>
        <xdr:cNvSpPr>
          <a:spLocks/>
        </xdr:cNvSpPr>
      </xdr:nvSpPr>
      <xdr:spPr>
        <a:xfrm>
          <a:off x="2838450" y="110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142875</xdr:rowOff>
    </xdr:from>
    <xdr:to>
      <xdr:col>10</xdr:col>
      <xdr:colOff>657225</xdr:colOff>
      <xdr:row>31</xdr:row>
      <xdr:rowOff>142875</xdr:rowOff>
    </xdr:to>
    <xdr:sp>
      <xdr:nvSpPr>
        <xdr:cNvPr id="24" name="Line 37"/>
        <xdr:cNvSpPr>
          <a:spLocks/>
        </xdr:cNvSpPr>
      </xdr:nvSpPr>
      <xdr:spPr>
        <a:xfrm flipH="1" flipV="1">
          <a:off x="1228725" y="10325100"/>
          <a:ext cx="522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142875</xdr:rowOff>
    </xdr:from>
    <xdr:to>
      <xdr:col>2</xdr:col>
      <xdr:colOff>0</xdr:colOff>
      <xdr:row>31</xdr:row>
      <xdr:rowOff>295275</xdr:rowOff>
    </xdr:to>
    <xdr:sp>
      <xdr:nvSpPr>
        <xdr:cNvPr id="25" name="Line 38"/>
        <xdr:cNvSpPr>
          <a:spLocks/>
        </xdr:cNvSpPr>
      </xdr:nvSpPr>
      <xdr:spPr>
        <a:xfrm>
          <a:off x="1228725" y="10325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142875</xdr:rowOff>
    </xdr:from>
    <xdr:to>
      <xdr:col>5</xdr:col>
      <xdr:colOff>0</xdr:colOff>
      <xdr:row>31</xdr:row>
      <xdr:rowOff>295275</xdr:rowOff>
    </xdr:to>
    <xdr:sp>
      <xdr:nvSpPr>
        <xdr:cNvPr id="26" name="Line 39"/>
        <xdr:cNvSpPr>
          <a:spLocks/>
        </xdr:cNvSpPr>
      </xdr:nvSpPr>
      <xdr:spPr>
        <a:xfrm>
          <a:off x="2847975" y="10325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142875</xdr:rowOff>
    </xdr:from>
    <xdr:to>
      <xdr:col>8</xdr:col>
      <xdr:colOff>0</xdr:colOff>
      <xdr:row>31</xdr:row>
      <xdr:rowOff>295275</xdr:rowOff>
    </xdr:to>
    <xdr:sp>
      <xdr:nvSpPr>
        <xdr:cNvPr id="27" name="Line 42"/>
        <xdr:cNvSpPr>
          <a:spLocks/>
        </xdr:cNvSpPr>
      </xdr:nvSpPr>
      <xdr:spPr>
        <a:xfrm>
          <a:off x="4848225" y="10325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676275</xdr:colOff>
      <xdr:row>31</xdr:row>
      <xdr:rowOff>142875</xdr:rowOff>
    </xdr:from>
    <xdr:to>
      <xdr:col>10</xdr:col>
      <xdr:colOff>676275</xdr:colOff>
      <xdr:row>31</xdr:row>
      <xdr:rowOff>295275</xdr:rowOff>
    </xdr:to>
    <xdr:sp>
      <xdr:nvSpPr>
        <xdr:cNvPr id="28" name="Line 45"/>
        <xdr:cNvSpPr>
          <a:spLocks/>
        </xdr:cNvSpPr>
      </xdr:nvSpPr>
      <xdr:spPr>
        <a:xfrm>
          <a:off x="6477000" y="10325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31</xdr:row>
      <xdr:rowOff>9525</xdr:rowOff>
    </xdr:from>
    <xdr:to>
      <xdr:col>6</xdr:col>
      <xdr:colOff>323850</xdr:colOff>
      <xdr:row>31</xdr:row>
      <xdr:rowOff>142875</xdr:rowOff>
    </xdr:to>
    <xdr:sp>
      <xdr:nvSpPr>
        <xdr:cNvPr id="29" name="Line 46"/>
        <xdr:cNvSpPr>
          <a:spLocks/>
        </xdr:cNvSpPr>
      </xdr:nvSpPr>
      <xdr:spPr>
        <a:xfrm>
          <a:off x="3838575" y="10191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20</xdr:row>
      <xdr:rowOff>190500</xdr:rowOff>
    </xdr:from>
    <xdr:to>
      <xdr:col>7</xdr:col>
      <xdr:colOff>9525</xdr:colOff>
      <xdr:row>21</xdr:row>
      <xdr:rowOff>209550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3848100" y="7677150"/>
          <a:ext cx="342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(1)</a:t>
          </a:r>
        </a:p>
      </xdr:txBody>
    </xdr:sp>
    <xdr:clientData/>
  </xdr:twoCellAnchor>
  <xdr:twoCellAnchor>
    <xdr:from>
      <xdr:col>4</xdr:col>
      <xdr:colOff>66675</xdr:colOff>
      <xdr:row>24</xdr:row>
      <xdr:rowOff>228600</xdr:rowOff>
    </xdr:from>
    <xdr:to>
      <xdr:col>4</xdr:col>
      <xdr:colOff>409575</xdr:colOff>
      <xdr:row>25</xdr:row>
      <xdr:rowOff>219075</xdr:rowOff>
    </xdr:to>
    <xdr:sp>
      <xdr:nvSpPr>
        <xdr:cNvPr id="31" name="Text Box 48"/>
        <xdr:cNvSpPr txBox="1">
          <a:spLocks noChangeArrowheads="1"/>
        </xdr:cNvSpPr>
      </xdr:nvSpPr>
      <xdr:spPr>
        <a:xfrm>
          <a:off x="2247900" y="8686800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twoCellAnchor>
    <xdr:from>
      <xdr:col>6</xdr:col>
      <xdr:colOff>342900</xdr:colOff>
      <xdr:row>27</xdr:row>
      <xdr:rowOff>104775</xdr:rowOff>
    </xdr:from>
    <xdr:to>
      <xdr:col>7</xdr:col>
      <xdr:colOff>19050</xdr:colOff>
      <xdr:row>28</xdr:row>
      <xdr:rowOff>95250</xdr:rowOff>
    </xdr:to>
    <xdr:sp>
      <xdr:nvSpPr>
        <xdr:cNvPr id="32" name="Text Box 49"/>
        <xdr:cNvSpPr txBox="1">
          <a:spLocks noChangeArrowheads="1"/>
        </xdr:cNvSpPr>
      </xdr:nvSpPr>
      <xdr:spPr>
        <a:xfrm>
          <a:off x="3857625" y="9296400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(4)</a:t>
          </a:r>
        </a:p>
      </xdr:txBody>
    </xdr:sp>
    <xdr:clientData/>
  </xdr:twoCellAnchor>
  <xdr:twoCellAnchor>
    <xdr:from>
      <xdr:col>8</xdr:col>
      <xdr:colOff>352425</xdr:colOff>
      <xdr:row>24</xdr:row>
      <xdr:rowOff>228600</xdr:rowOff>
    </xdr:from>
    <xdr:to>
      <xdr:col>9</xdr:col>
      <xdr:colOff>28575</xdr:colOff>
      <xdr:row>26</xdr:row>
      <xdr:rowOff>9525</xdr:rowOff>
    </xdr:to>
    <xdr:sp>
      <xdr:nvSpPr>
        <xdr:cNvPr id="33" name="Text Box 50"/>
        <xdr:cNvSpPr txBox="1">
          <a:spLocks noChangeArrowheads="1"/>
        </xdr:cNvSpPr>
      </xdr:nvSpPr>
      <xdr:spPr>
        <a:xfrm>
          <a:off x="5200650" y="8686800"/>
          <a:ext cx="3429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(5)</a:t>
          </a:r>
        </a:p>
      </xdr:txBody>
    </xdr:sp>
    <xdr:clientData/>
  </xdr:twoCellAnchor>
  <xdr:twoCellAnchor>
    <xdr:from>
      <xdr:col>7</xdr:col>
      <xdr:colOff>419100</xdr:colOff>
      <xdr:row>31</xdr:row>
      <xdr:rowOff>114300</xdr:rowOff>
    </xdr:from>
    <xdr:to>
      <xdr:col>8</xdr:col>
      <xdr:colOff>95250</xdr:colOff>
      <xdr:row>32</xdr:row>
      <xdr:rowOff>19050</xdr:rowOff>
    </xdr:to>
    <xdr:sp>
      <xdr:nvSpPr>
        <xdr:cNvPr id="34" name="Text Box 51"/>
        <xdr:cNvSpPr txBox="1">
          <a:spLocks noChangeArrowheads="1"/>
        </xdr:cNvSpPr>
      </xdr:nvSpPr>
      <xdr:spPr>
        <a:xfrm>
          <a:off x="4600575" y="10296525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(6)</a:t>
          </a:r>
        </a:p>
      </xdr:txBody>
    </xdr:sp>
    <xdr:clientData/>
  </xdr:twoCellAnchor>
  <xdr:twoCellAnchor>
    <xdr:from>
      <xdr:col>4</xdr:col>
      <xdr:colOff>419100</xdr:colOff>
      <xdr:row>31</xdr:row>
      <xdr:rowOff>114300</xdr:rowOff>
    </xdr:from>
    <xdr:to>
      <xdr:col>5</xdr:col>
      <xdr:colOff>95250</xdr:colOff>
      <xdr:row>32</xdr:row>
      <xdr:rowOff>0</xdr:rowOff>
    </xdr:to>
    <xdr:sp>
      <xdr:nvSpPr>
        <xdr:cNvPr id="35" name="Text Box 52"/>
        <xdr:cNvSpPr txBox="1">
          <a:spLocks noChangeArrowheads="1"/>
        </xdr:cNvSpPr>
      </xdr:nvSpPr>
      <xdr:spPr>
        <a:xfrm>
          <a:off x="2600325" y="10296525"/>
          <a:ext cx="3429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(7)</a:t>
          </a:r>
        </a:p>
      </xdr:txBody>
    </xdr:sp>
    <xdr:clientData/>
  </xdr:twoCellAnchor>
  <xdr:twoCellAnchor>
    <xdr:from>
      <xdr:col>7</xdr:col>
      <xdr:colOff>342900</xdr:colOff>
      <xdr:row>34</xdr:row>
      <xdr:rowOff>0</xdr:rowOff>
    </xdr:from>
    <xdr:to>
      <xdr:col>8</xdr:col>
      <xdr:colOff>76200</xdr:colOff>
      <xdr:row>34</xdr:row>
      <xdr:rowOff>0</xdr:rowOff>
    </xdr:to>
    <xdr:sp>
      <xdr:nvSpPr>
        <xdr:cNvPr id="36" name="Text Box 53"/>
        <xdr:cNvSpPr txBox="1">
          <a:spLocks noChangeArrowheads="1"/>
        </xdr:cNvSpPr>
      </xdr:nvSpPr>
      <xdr:spPr>
        <a:xfrm>
          <a:off x="4524375" y="11068050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(10)</a:t>
          </a:r>
        </a:p>
      </xdr:txBody>
    </xdr:sp>
    <xdr:clientData/>
  </xdr:twoCellAnchor>
  <xdr:twoCellAnchor>
    <xdr:from>
      <xdr:col>10</xdr:col>
      <xdr:colOff>342900</xdr:colOff>
      <xdr:row>31</xdr:row>
      <xdr:rowOff>114300</xdr:rowOff>
    </xdr:from>
    <xdr:to>
      <xdr:col>11</xdr:col>
      <xdr:colOff>76200</xdr:colOff>
      <xdr:row>32</xdr:row>
      <xdr:rowOff>0</xdr:rowOff>
    </xdr:to>
    <xdr:sp>
      <xdr:nvSpPr>
        <xdr:cNvPr id="37" name="Text Box 55"/>
        <xdr:cNvSpPr txBox="1">
          <a:spLocks noChangeArrowheads="1"/>
        </xdr:cNvSpPr>
      </xdr:nvSpPr>
      <xdr:spPr>
        <a:xfrm>
          <a:off x="6143625" y="102965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(9)</a:t>
          </a:r>
        </a:p>
      </xdr:txBody>
    </xdr:sp>
    <xdr:clientData/>
  </xdr:twoCellAnchor>
  <xdr:twoCellAnchor>
    <xdr:from>
      <xdr:col>9</xdr:col>
      <xdr:colOff>142875</xdr:colOff>
      <xdr:row>18</xdr:row>
      <xdr:rowOff>0</xdr:rowOff>
    </xdr:from>
    <xdr:to>
      <xdr:col>9</xdr:col>
      <xdr:colOff>142875</xdr:colOff>
      <xdr:row>23</xdr:row>
      <xdr:rowOff>28575</xdr:rowOff>
    </xdr:to>
    <xdr:sp>
      <xdr:nvSpPr>
        <xdr:cNvPr id="38" name="Line 14"/>
        <xdr:cNvSpPr>
          <a:spLocks/>
        </xdr:cNvSpPr>
      </xdr:nvSpPr>
      <xdr:spPr>
        <a:xfrm>
          <a:off x="5657850" y="6991350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666750</xdr:colOff>
      <xdr:row>23</xdr:row>
      <xdr:rowOff>28575</xdr:rowOff>
    </xdr:from>
    <xdr:to>
      <xdr:col>9</xdr:col>
      <xdr:colOff>142875</xdr:colOff>
      <xdr:row>23</xdr:row>
      <xdr:rowOff>28575</xdr:rowOff>
    </xdr:to>
    <xdr:sp>
      <xdr:nvSpPr>
        <xdr:cNvPr id="39" name="Line 15"/>
        <xdr:cNvSpPr>
          <a:spLocks/>
        </xdr:cNvSpPr>
      </xdr:nvSpPr>
      <xdr:spPr>
        <a:xfrm flipH="1">
          <a:off x="4848225" y="82486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18</xdr:row>
      <xdr:rowOff>0</xdr:rowOff>
    </xdr:from>
    <xdr:to>
      <xdr:col>9</xdr:col>
      <xdr:colOff>276225</xdr:colOff>
      <xdr:row>18</xdr:row>
      <xdr:rowOff>0</xdr:rowOff>
    </xdr:to>
    <xdr:sp>
      <xdr:nvSpPr>
        <xdr:cNvPr id="40" name="Line 22"/>
        <xdr:cNvSpPr>
          <a:spLocks/>
        </xdr:cNvSpPr>
      </xdr:nvSpPr>
      <xdr:spPr>
        <a:xfrm>
          <a:off x="5667375" y="6991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114300</xdr:rowOff>
    </xdr:from>
    <xdr:to>
      <xdr:col>3</xdr:col>
      <xdr:colOff>85725</xdr:colOff>
      <xdr:row>18</xdr:row>
      <xdr:rowOff>114300</xdr:rowOff>
    </xdr:to>
    <xdr:sp>
      <xdr:nvSpPr>
        <xdr:cNvPr id="41" name="Straight Connector 43"/>
        <xdr:cNvSpPr>
          <a:spLocks/>
        </xdr:cNvSpPr>
      </xdr:nvSpPr>
      <xdr:spPr>
        <a:xfrm flipV="1">
          <a:off x="1905000" y="71056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18</xdr:row>
      <xdr:rowOff>123825</xdr:rowOff>
    </xdr:from>
    <xdr:to>
      <xdr:col>3</xdr:col>
      <xdr:colOff>95250</xdr:colOff>
      <xdr:row>23</xdr:row>
      <xdr:rowOff>19050</xdr:rowOff>
    </xdr:to>
    <xdr:sp>
      <xdr:nvSpPr>
        <xdr:cNvPr id="42" name="Straight Connector 45"/>
        <xdr:cNvSpPr>
          <a:spLocks/>
        </xdr:cNvSpPr>
      </xdr:nvSpPr>
      <xdr:spPr>
        <a:xfrm rot="16200000" flipH="1">
          <a:off x="1990725" y="7115175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23</xdr:row>
      <xdr:rowOff>19050</xdr:rowOff>
    </xdr:from>
    <xdr:to>
      <xdr:col>5</xdr:col>
      <xdr:colOff>28575</xdr:colOff>
      <xdr:row>23</xdr:row>
      <xdr:rowOff>19050</xdr:rowOff>
    </xdr:to>
    <xdr:sp>
      <xdr:nvSpPr>
        <xdr:cNvPr id="43" name="Straight Arrow Connector 47"/>
        <xdr:cNvSpPr>
          <a:spLocks/>
        </xdr:cNvSpPr>
      </xdr:nvSpPr>
      <xdr:spPr>
        <a:xfrm>
          <a:off x="1990725" y="8239125"/>
          <a:ext cx="885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22</xdr:row>
      <xdr:rowOff>133350</xdr:rowOff>
    </xdr:from>
    <xdr:to>
      <xdr:col>5</xdr:col>
      <xdr:colOff>19050</xdr:colOff>
      <xdr:row>22</xdr:row>
      <xdr:rowOff>133350</xdr:rowOff>
    </xdr:to>
    <xdr:sp>
      <xdr:nvSpPr>
        <xdr:cNvPr id="44" name="Straight Arrow Connector 49"/>
        <xdr:cNvSpPr>
          <a:spLocks/>
        </xdr:cNvSpPr>
      </xdr:nvSpPr>
      <xdr:spPr>
        <a:xfrm>
          <a:off x="2085975" y="8115300"/>
          <a:ext cx="781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17</xdr:row>
      <xdr:rowOff>114300</xdr:rowOff>
    </xdr:from>
    <xdr:to>
      <xdr:col>3</xdr:col>
      <xdr:colOff>190500</xdr:colOff>
      <xdr:row>22</xdr:row>
      <xdr:rowOff>114300</xdr:rowOff>
    </xdr:to>
    <xdr:sp>
      <xdr:nvSpPr>
        <xdr:cNvPr id="45" name="Straight Connector 50"/>
        <xdr:cNvSpPr>
          <a:spLocks/>
        </xdr:cNvSpPr>
      </xdr:nvSpPr>
      <xdr:spPr>
        <a:xfrm rot="16200000" flipH="1">
          <a:off x="2085975" y="686752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114300</xdr:rowOff>
    </xdr:from>
    <xdr:to>
      <xdr:col>3</xdr:col>
      <xdr:colOff>161925</xdr:colOff>
      <xdr:row>17</xdr:row>
      <xdr:rowOff>114300</xdr:rowOff>
    </xdr:to>
    <xdr:sp>
      <xdr:nvSpPr>
        <xdr:cNvPr id="46" name="Straight Connector 51"/>
        <xdr:cNvSpPr>
          <a:spLocks/>
        </xdr:cNvSpPr>
      </xdr:nvSpPr>
      <xdr:spPr>
        <a:xfrm flipV="1">
          <a:off x="1238250" y="6867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576;&#1575;&#1606;&#1603;%20&#1575;&#1591;&#1604;&#1575;&#1593;&#1575;&#1578;\&#1570;&#1605;&#1575;&#1585;%20&#1587;&#1575;&#1604;%201395\&#1580;&#1605;&#1593;%20&#1587;&#1575;&#1604;\&#1570;&#1605;&#1575;&#1585;%20&#1587;&#1575;&#1604;%20&#1576;&#1607;%20&#1578;&#1601;&#1603;&#1610;&#1603;%20&#1605;&#1575;&#16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صلی"/>
      <sheetName val="انرژي توزيع نشده انتقال"/>
      <sheetName val="بار همزمان "/>
      <sheetName val="بار غير همزمان  "/>
      <sheetName val="تبادل انرژي"/>
      <sheetName val="حداكثر بار پستها"/>
      <sheetName val="تحويل به توزيع"/>
      <sheetName val="فروش مستقيم"/>
      <sheetName val="Chart1"/>
      <sheetName val="حداكثر قدرت بهره‌برداري"/>
      <sheetName val="توليد اسمي و عملي نيروگاه"/>
      <sheetName val="سوخت مصرفي نيروگاهها"/>
      <sheetName val="ناخالص تفكيكي"/>
      <sheetName val="مصرف داخلی"/>
      <sheetName val="خالص تفكيكي"/>
      <sheetName val="خالص تفكيكي (2)"/>
      <sheetName val="بار نيروگاه"/>
      <sheetName val="ساعت كاركرد واحدهاي نيروگاه"/>
      <sheetName val="بار غيرهمزمان پستها"/>
      <sheetName val="بار غيرهمزمان پستها (mvar)"/>
      <sheetName val="f518 0"/>
      <sheetName val="نمودار خاموشي 20"/>
      <sheetName val="مصرف داخلي پستها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85" zoomScaleNormal="85" zoomScalePageLayoutView="0" workbookViewId="0" topLeftCell="A1">
      <selection activeCell="B34" sqref="B34:C34"/>
    </sheetView>
  </sheetViews>
  <sheetFormatPr defaultColWidth="9.140625" defaultRowHeight="12.75"/>
  <cols>
    <col min="1" max="1" width="9.421875" style="2" customWidth="1"/>
    <col min="2" max="2" width="9.00390625" style="2" customWidth="1"/>
    <col min="3" max="3" width="10.00390625" style="2" customWidth="1"/>
    <col min="4" max="4" width="4.28125" style="2" customWidth="1"/>
    <col min="5" max="9" width="10.00390625" style="2" customWidth="1"/>
    <col min="10" max="10" width="4.28125" style="2" customWidth="1"/>
    <col min="11" max="11" width="10.421875" style="2" customWidth="1"/>
    <col min="12" max="12" width="9.140625" style="2" customWidth="1"/>
    <col min="13" max="13" width="10.421875" style="2" customWidth="1"/>
    <col min="14" max="14" width="16.57421875" style="2" bestFit="1" customWidth="1"/>
    <col min="15" max="16384" width="9.140625" style="2" customWidth="1"/>
  </cols>
  <sheetData>
    <row r="1" spans="1:13" ht="25.5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9.5" customHeight="1" thickBot="1">
      <c r="A2" s="42" t="s">
        <v>27</v>
      </c>
      <c r="B2" s="42"/>
      <c r="C2" s="42"/>
      <c r="D2" s="9"/>
      <c r="E2" s="9"/>
      <c r="F2" s="9"/>
      <c r="G2" s="9"/>
      <c r="H2" s="9"/>
      <c r="I2" s="9"/>
      <c r="J2" s="9"/>
      <c r="K2" s="9"/>
      <c r="L2" s="9"/>
      <c r="M2" s="9"/>
    </row>
    <row r="3" spans="2:12" ht="38.25" customHeight="1" thickTop="1">
      <c r="B3" s="39" t="s">
        <v>23</v>
      </c>
      <c r="C3" s="40"/>
      <c r="D3" s="40"/>
      <c r="E3" s="40" t="s">
        <v>22</v>
      </c>
      <c r="F3" s="40"/>
      <c r="G3" s="40"/>
      <c r="H3" s="40"/>
      <c r="I3" s="40"/>
      <c r="J3" s="40"/>
      <c r="K3" s="40"/>
      <c r="L3" s="10" t="s">
        <v>24</v>
      </c>
    </row>
    <row r="4" spans="2:13" ht="33" customHeight="1">
      <c r="B4" s="24">
        <v>11481371242</v>
      </c>
      <c r="C4" s="25"/>
      <c r="D4" s="25"/>
      <c r="E4" s="29" t="s">
        <v>12</v>
      </c>
      <c r="F4" s="29"/>
      <c r="G4" s="29"/>
      <c r="H4" s="29"/>
      <c r="I4" s="29"/>
      <c r="J4" s="29"/>
      <c r="K4" s="29"/>
      <c r="L4" s="7">
        <v>1</v>
      </c>
      <c r="M4" s="4"/>
    </row>
    <row r="5" spans="2:12" ht="33" customHeight="1">
      <c r="B5" s="24">
        <v>3217820098</v>
      </c>
      <c r="C5" s="25"/>
      <c r="D5" s="25"/>
      <c r="E5" s="29" t="s">
        <v>13</v>
      </c>
      <c r="F5" s="29"/>
      <c r="G5" s="29"/>
      <c r="H5" s="29"/>
      <c r="I5" s="29"/>
      <c r="J5" s="29"/>
      <c r="K5" s="29"/>
      <c r="L5" s="7">
        <v>2</v>
      </c>
    </row>
    <row r="6" spans="2:12" ht="33" customHeight="1">
      <c r="B6" s="24">
        <v>0</v>
      </c>
      <c r="C6" s="25"/>
      <c r="D6" s="25"/>
      <c r="E6" s="29" t="s">
        <v>19</v>
      </c>
      <c r="F6" s="29"/>
      <c r="G6" s="29"/>
      <c r="H6" s="29"/>
      <c r="I6" s="29"/>
      <c r="J6" s="29"/>
      <c r="K6" s="29"/>
      <c r="L6" s="7">
        <v>3</v>
      </c>
    </row>
    <row r="7" spans="2:12" ht="33" customHeight="1">
      <c r="B7" s="24">
        <f>SUM(B4:D6)</f>
        <v>14699191340</v>
      </c>
      <c r="C7" s="25"/>
      <c r="D7" s="25"/>
      <c r="E7" s="29" t="s">
        <v>14</v>
      </c>
      <c r="F7" s="29"/>
      <c r="G7" s="29"/>
      <c r="H7" s="29"/>
      <c r="I7" s="29"/>
      <c r="J7" s="29"/>
      <c r="K7" s="29"/>
      <c r="L7" s="7" t="s">
        <v>20</v>
      </c>
    </row>
    <row r="8" spans="2:12" ht="33" customHeight="1">
      <c r="B8" s="24">
        <v>5754388014</v>
      </c>
      <c r="C8" s="25"/>
      <c r="D8" s="25"/>
      <c r="E8" s="29" t="s">
        <v>15</v>
      </c>
      <c r="F8" s="29"/>
      <c r="G8" s="29"/>
      <c r="H8" s="29"/>
      <c r="I8" s="29"/>
      <c r="J8" s="29"/>
      <c r="K8" s="29"/>
      <c r="L8" s="7">
        <v>5</v>
      </c>
    </row>
    <row r="9" spans="2:14" ht="33" customHeight="1">
      <c r="B9" s="24">
        <v>5097951138</v>
      </c>
      <c r="C9" s="25"/>
      <c r="D9" s="25"/>
      <c r="E9" s="29" t="s">
        <v>16</v>
      </c>
      <c r="F9" s="29"/>
      <c r="G9" s="29"/>
      <c r="H9" s="29"/>
      <c r="I9" s="29"/>
      <c r="J9" s="29"/>
      <c r="K9" s="29"/>
      <c r="L9" s="7">
        <v>6</v>
      </c>
      <c r="N9" s="6"/>
    </row>
    <row r="10" spans="2:14" ht="33" customHeight="1">
      <c r="B10" s="24">
        <v>3611855405</v>
      </c>
      <c r="C10" s="25"/>
      <c r="D10" s="25"/>
      <c r="E10" s="29" t="s">
        <v>17</v>
      </c>
      <c r="F10" s="29"/>
      <c r="G10" s="29"/>
      <c r="H10" s="29"/>
      <c r="I10" s="29"/>
      <c r="J10" s="29"/>
      <c r="K10" s="29"/>
      <c r="L10" s="7">
        <v>7</v>
      </c>
      <c r="N10" s="6"/>
    </row>
    <row r="11" spans="2:13" ht="33" customHeight="1">
      <c r="B11" s="24">
        <v>0</v>
      </c>
      <c r="C11" s="25"/>
      <c r="D11" s="25"/>
      <c r="E11" s="29" t="s">
        <v>21</v>
      </c>
      <c r="F11" s="29"/>
      <c r="G11" s="29"/>
      <c r="H11" s="29"/>
      <c r="I11" s="29"/>
      <c r="J11" s="29"/>
      <c r="K11" s="29"/>
      <c r="L11" s="7">
        <v>8</v>
      </c>
      <c r="M11" s="5"/>
    </row>
    <row r="12" spans="2:13" ht="33" customHeight="1" thickBot="1">
      <c r="B12" s="26">
        <v>8260490</v>
      </c>
      <c r="C12" s="27"/>
      <c r="D12" s="27"/>
      <c r="E12" s="28" t="s">
        <v>18</v>
      </c>
      <c r="F12" s="28"/>
      <c r="G12" s="28"/>
      <c r="H12" s="28"/>
      <c r="I12" s="28"/>
      <c r="J12" s="28"/>
      <c r="K12" s="28"/>
      <c r="L12" s="8">
        <v>9</v>
      </c>
      <c r="M12" s="4"/>
    </row>
    <row r="13" spans="2:12" ht="35.25" customHeight="1" thickBot="1">
      <c r="B13" s="32">
        <f>((B7-(B8+B9+B10+B12))/B7)*100</f>
        <v>1.542508616667888</v>
      </c>
      <c r="C13" s="33"/>
      <c r="D13" s="33"/>
      <c r="E13" s="36" t="s">
        <v>25</v>
      </c>
      <c r="F13" s="36"/>
      <c r="G13" s="36"/>
      <c r="H13" s="36"/>
      <c r="I13" s="36"/>
      <c r="J13" s="36"/>
      <c r="K13" s="36"/>
      <c r="L13" s="37"/>
    </row>
    <row r="14" spans="2:12" ht="35.25" customHeight="1" thickBot="1">
      <c r="B14" s="34">
        <f>((B7-(B8+B9+B10+B12)))</f>
        <v>226736293</v>
      </c>
      <c r="C14" s="35"/>
      <c r="D14" s="35"/>
      <c r="E14" s="20" t="s">
        <v>31</v>
      </c>
      <c r="F14" s="20"/>
      <c r="G14" s="20"/>
      <c r="H14" s="20"/>
      <c r="I14" s="20"/>
      <c r="J14" s="20"/>
      <c r="K14" s="20"/>
      <c r="L14" s="21"/>
    </row>
    <row r="15" ht="36" customHeight="1" thickTop="1"/>
    <row r="16" spans="1:13" ht="26.25">
      <c r="A16" s="43" t="s">
        <v>36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3" ht="18.75">
      <c r="A17" s="44" t="s">
        <v>26</v>
      </c>
      <c r="B17" s="44"/>
      <c r="C17" s="44"/>
    </row>
    <row r="18" spans="1:13" ht="18.75" customHeight="1">
      <c r="A18" s="16" t="s">
        <v>32</v>
      </c>
      <c r="B18" s="16">
        <v>402.685</v>
      </c>
      <c r="E18" s="30" t="s">
        <v>28</v>
      </c>
      <c r="G18" s="50"/>
      <c r="I18" s="31" t="s">
        <v>30</v>
      </c>
      <c r="K18" s="11">
        <v>2633.891</v>
      </c>
      <c r="L18" s="12"/>
      <c r="M18" s="12" t="s">
        <v>29</v>
      </c>
    </row>
    <row r="19" spans="1:13" ht="18.75" customHeight="1">
      <c r="A19" s="22" t="s">
        <v>33</v>
      </c>
      <c r="B19" s="22"/>
      <c r="C19" s="13">
        <v>2773.467</v>
      </c>
      <c r="E19" s="30"/>
      <c r="G19" s="50"/>
      <c r="I19" s="31"/>
      <c r="K19" s="13">
        <v>1498.451</v>
      </c>
      <c r="L19" s="19" t="s">
        <v>34</v>
      </c>
      <c r="M19" s="19"/>
    </row>
    <row r="20" spans="5:9" ht="20.25">
      <c r="E20" s="17">
        <v>186.116</v>
      </c>
      <c r="F20" s="1"/>
      <c r="G20" s="49"/>
      <c r="H20" s="1"/>
      <c r="I20" s="18">
        <v>3986.858</v>
      </c>
    </row>
    <row r="21" spans="1:13" ht="18.75" customHeight="1">
      <c r="A21" s="13" t="s">
        <v>0</v>
      </c>
      <c r="C21" s="38" t="s">
        <v>4</v>
      </c>
      <c r="K21" s="38" t="s">
        <v>7</v>
      </c>
      <c r="M21" s="13" t="s">
        <v>0</v>
      </c>
    </row>
    <row r="22" spans="1:13" ht="20.25">
      <c r="A22" s="14">
        <v>252.4</v>
      </c>
      <c r="C22" s="38"/>
      <c r="K22" s="38"/>
      <c r="M22" s="14">
        <v>4090</v>
      </c>
    </row>
    <row r="23" spans="3:11" ht="18.75" customHeight="1">
      <c r="C23" s="38"/>
      <c r="F23" s="31" t="s">
        <v>37</v>
      </c>
      <c r="G23" s="31"/>
      <c r="H23" s="31"/>
      <c r="K23" s="38"/>
    </row>
    <row r="24" spans="1:13" ht="18.75">
      <c r="A24" s="13" t="s">
        <v>1</v>
      </c>
      <c r="C24" s="38"/>
      <c r="F24" s="31"/>
      <c r="G24" s="31"/>
      <c r="H24" s="31"/>
      <c r="K24" s="38"/>
      <c r="M24" s="13" t="s">
        <v>1</v>
      </c>
    </row>
    <row r="25" spans="1:13" ht="20.25">
      <c r="A25" s="14">
        <v>2054.1</v>
      </c>
      <c r="C25" s="38"/>
      <c r="F25" s="3"/>
      <c r="G25" s="3"/>
      <c r="H25" s="3"/>
      <c r="K25" s="38"/>
      <c r="M25" s="14">
        <v>830.8</v>
      </c>
    </row>
    <row r="26" spans="3:11" ht="18.75">
      <c r="C26" s="38"/>
      <c r="F26" s="45" t="s">
        <v>5</v>
      </c>
      <c r="G26" s="45"/>
      <c r="H26" s="45"/>
      <c r="K26" s="38"/>
    </row>
    <row r="27" spans="1:13" ht="18.75">
      <c r="A27" s="13" t="s">
        <v>2</v>
      </c>
      <c r="C27" s="38"/>
      <c r="F27" s="45"/>
      <c r="G27" s="45"/>
      <c r="H27" s="45"/>
      <c r="K27" s="38"/>
      <c r="M27" s="13" t="s">
        <v>2</v>
      </c>
    </row>
    <row r="28" spans="1:13" ht="20.25">
      <c r="A28" s="14">
        <v>357.7</v>
      </c>
      <c r="C28" s="38"/>
      <c r="F28" s="4"/>
      <c r="G28" s="4"/>
      <c r="H28" s="4"/>
      <c r="K28" s="38"/>
      <c r="M28" s="15">
        <v>809.8</v>
      </c>
    </row>
    <row r="29" spans="3:11" ht="18.75">
      <c r="C29" s="23">
        <f>SUM(A22,A25,A28,A31)</f>
        <v>3217.7999999999997</v>
      </c>
      <c r="K29" s="23">
        <f>SUM(M22,M25,M28,M31)</f>
        <v>5754.700000000001</v>
      </c>
    </row>
    <row r="30" spans="1:13" ht="18.75">
      <c r="A30" s="13" t="s">
        <v>3</v>
      </c>
      <c r="C30" s="23"/>
      <c r="F30" s="22" t="s">
        <v>6</v>
      </c>
      <c r="G30" s="22"/>
      <c r="H30" s="22"/>
      <c r="K30" s="23"/>
      <c r="M30" s="13" t="s">
        <v>3</v>
      </c>
    </row>
    <row r="31" spans="1:13" ht="20.25">
      <c r="A31" s="14">
        <v>553.6</v>
      </c>
      <c r="C31" s="23"/>
      <c r="F31" s="47">
        <f>SUM(C29,C19,K18,I20,G20,E20,K19,B18)-K29</f>
        <v>8944.567999999997</v>
      </c>
      <c r="G31" s="47"/>
      <c r="H31" s="47"/>
      <c r="K31" s="23"/>
      <c r="M31" s="13">
        <v>24.1</v>
      </c>
    </row>
    <row r="32" ht="30.75" customHeight="1"/>
    <row r="33" spans="2:12" ht="18.75" customHeight="1">
      <c r="B33" s="30" t="s">
        <v>8</v>
      </c>
      <c r="C33" s="30"/>
      <c r="E33" s="30" t="s">
        <v>9</v>
      </c>
      <c r="F33" s="30"/>
      <c r="H33" s="30" t="s">
        <v>10</v>
      </c>
      <c r="I33" s="30"/>
      <c r="K33" s="30" t="s">
        <v>11</v>
      </c>
      <c r="L33" s="30"/>
    </row>
    <row r="34" spans="2:12" ht="20.25">
      <c r="B34" s="46">
        <f>B14/1000000</f>
        <v>226.736293</v>
      </c>
      <c r="C34" s="46"/>
      <c r="E34" s="46">
        <f>B10/1000000</f>
        <v>3611.855405</v>
      </c>
      <c r="F34" s="46"/>
      <c r="H34" s="46">
        <f>B9/1000000</f>
        <v>5097.951138</v>
      </c>
      <c r="I34" s="46"/>
      <c r="K34" s="48">
        <f>B12/1000000</f>
        <v>8.26049</v>
      </c>
      <c r="L34" s="48"/>
    </row>
    <row r="37" ht="18.75">
      <c r="G37" s="5"/>
    </row>
  </sheetData>
  <sheetProtection/>
  <mergeCells count="48">
    <mergeCell ref="B34:C34"/>
    <mergeCell ref="E33:F33"/>
    <mergeCell ref="E3:K3"/>
    <mergeCell ref="K21:K28"/>
    <mergeCell ref="F31:H31"/>
    <mergeCell ref="H34:I34"/>
    <mergeCell ref="E34:F34"/>
    <mergeCell ref="F23:H24"/>
    <mergeCell ref="K34:L34"/>
    <mergeCell ref="F30:H30"/>
    <mergeCell ref="A1:M1"/>
    <mergeCell ref="A2:C2"/>
    <mergeCell ref="B33:C33"/>
    <mergeCell ref="K33:L33"/>
    <mergeCell ref="A16:M16"/>
    <mergeCell ref="A17:C17"/>
    <mergeCell ref="F26:H27"/>
    <mergeCell ref="H33:I33"/>
    <mergeCell ref="K29:K31"/>
    <mergeCell ref="E18:E19"/>
    <mergeCell ref="E8:K8"/>
    <mergeCell ref="E9:K9"/>
    <mergeCell ref="E10:K10"/>
    <mergeCell ref="B3:D3"/>
    <mergeCell ref="E4:K4"/>
    <mergeCell ref="E5:K5"/>
    <mergeCell ref="E6:K6"/>
    <mergeCell ref="B4:D4"/>
    <mergeCell ref="B5:D5"/>
    <mergeCell ref="B13:D13"/>
    <mergeCell ref="B14:D14"/>
    <mergeCell ref="E13:L13"/>
    <mergeCell ref="E7:K7"/>
    <mergeCell ref="C21:C28"/>
    <mergeCell ref="B6:D6"/>
    <mergeCell ref="B7:D7"/>
    <mergeCell ref="B8:D8"/>
    <mergeCell ref="B9:D9"/>
    <mergeCell ref="B10:D10"/>
    <mergeCell ref="L19:M19"/>
    <mergeCell ref="E14:L14"/>
    <mergeCell ref="A19:B19"/>
    <mergeCell ref="C29:C31"/>
    <mergeCell ref="B11:D11"/>
    <mergeCell ref="B12:D12"/>
    <mergeCell ref="E12:K12"/>
    <mergeCell ref="E11:K11"/>
    <mergeCell ref="I18:I19"/>
  </mergeCells>
  <printOptions/>
  <pageMargins left="0.236220472440945" right="0.275590551181102" top="0.590551181102362" bottom="0.511811023622047" header="0.511811023622047" footer="0.511811023622047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barzegarim</dc:creator>
  <cp:keywords/>
  <dc:description/>
  <cp:lastModifiedBy>برزگر مهدي</cp:lastModifiedBy>
  <cp:lastPrinted>2015-04-16T08:03:16Z</cp:lastPrinted>
  <dcterms:created xsi:type="dcterms:W3CDTF">2007-04-24T19:45:57Z</dcterms:created>
  <dcterms:modified xsi:type="dcterms:W3CDTF">2018-06-19T06:51:09Z</dcterms:modified>
  <cp:category/>
  <cp:version/>
  <cp:contentType/>
  <cp:contentStatus/>
</cp:coreProperties>
</file>